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PERSONAL FINANCIAL READINESS\DITCH THE DORM\Workshop Materials\"/>
    </mc:Choice>
  </mc:AlternateContent>
  <bookViews>
    <workbookView xWindow="0" yWindow="420" windowWidth="28800" windowHeight="11790"/>
  </bookViews>
  <sheets>
    <sheet name="Spending Plan Worksheet" sheetId="3" r:id="rId1"/>
  </sheets>
  <definedNames>
    <definedName name="_xlnm.Print_Area" localSheetId="0">'Spending Plan Worksheet'!$A$1:$I$54,'Spending Plan Worksheet'!$K$1:$Q$64,'Spending Plan Worksheet'!$S$1:$X$60</definedName>
  </definedNames>
  <calcPr calcId="162913" iterateDelta="0"/>
</workbook>
</file>

<file path=xl/calcChain.xml><?xml version="1.0" encoding="utf-8"?>
<calcChain xmlns="http://schemas.openxmlformats.org/spreadsheetml/2006/main">
  <c r="B23" i="3" l="1"/>
  <c r="B33" i="3"/>
  <c r="F18" i="3"/>
  <c r="G12" i="3"/>
  <c r="Q63" i="3"/>
  <c r="Q64" i="3"/>
  <c r="G13" i="3"/>
  <c r="I13" i="3"/>
  <c r="P63" i="3"/>
  <c r="P64" i="3"/>
  <c r="F13" i="3"/>
  <c r="H13" i="3"/>
  <c r="Q11" i="3"/>
  <c r="G9" i="3"/>
  <c r="I9" i="3"/>
  <c r="C32" i="3"/>
  <c r="B32" i="3"/>
  <c r="C23" i="3"/>
  <c r="V60" i="3"/>
  <c r="G28" i="3"/>
  <c r="U60" i="3"/>
  <c r="F28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37" i="3"/>
  <c r="X18" i="3"/>
  <c r="G14" i="3"/>
  <c r="W18" i="3"/>
  <c r="F14" i="3"/>
  <c r="V18" i="3"/>
  <c r="M56" i="3"/>
  <c r="G8" i="3"/>
  <c r="I8" i="3"/>
  <c r="L56" i="3"/>
  <c r="F8" i="3"/>
  <c r="H8" i="3"/>
  <c r="Q33" i="3"/>
  <c r="G10" i="3"/>
  <c r="I10" i="3"/>
  <c r="P33" i="3"/>
  <c r="F10" i="3"/>
  <c r="Q42" i="3"/>
  <c r="G11" i="3"/>
  <c r="I11" i="3"/>
  <c r="P42" i="3"/>
  <c r="F11" i="3"/>
  <c r="H11" i="3"/>
  <c r="P11" i="3"/>
  <c r="F9" i="3"/>
  <c r="M45" i="3"/>
  <c r="G7" i="3"/>
  <c r="I7" i="3"/>
  <c r="L45" i="3"/>
  <c r="F7" i="3"/>
  <c r="H7" i="3"/>
  <c r="M10" i="3"/>
  <c r="G5" i="3"/>
  <c r="I5" i="3"/>
  <c r="L10" i="3"/>
  <c r="F5" i="3"/>
  <c r="H5" i="3" s="1"/>
  <c r="M33" i="3"/>
  <c r="G6" i="3"/>
  <c r="I6" i="3"/>
  <c r="L33" i="3"/>
  <c r="F6" i="3"/>
  <c r="H6" i="3"/>
  <c r="Q54" i="3"/>
  <c r="I12" i="3"/>
  <c r="P54" i="3"/>
  <c r="F12" i="3"/>
  <c r="H12" i="3"/>
  <c r="F22" i="3"/>
  <c r="G22" i="3"/>
  <c r="B54" i="3"/>
  <c r="F4" i="3"/>
  <c r="H4" i="3"/>
  <c r="C54" i="3"/>
  <c r="G4" i="3"/>
  <c r="H10" i="3"/>
  <c r="H9" i="3"/>
  <c r="C33" i="3"/>
  <c r="G18" i="3"/>
  <c r="G23" i="3"/>
  <c r="I14" i="3"/>
  <c r="G24" i="3"/>
  <c r="W60" i="3"/>
  <c r="F23" i="3"/>
  <c r="F24" i="3"/>
  <c r="H14" i="3"/>
  <c r="G15" i="3"/>
  <c r="G19" i="3"/>
  <c r="G20" i="3"/>
  <c r="G25" i="3"/>
  <c r="I4" i="3"/>
  <c r="F15" i="3"/>
  <c r="F19" i="3" s="1"/>
  <c r="F20" i="3" s="1"/>
  <c r="F25" i="3" s="1"/>
</calcChain>
</file>

<file path=xl/sharedStrings.xml><?xml version="1.0" encoding="utf-8"?>
<sst xmlns="http://schemas.openxmlformats.org/spreadsheetml/2006/main" count="237" uniqueCount="181">
  <si>
    <t>Income (Monthly)</t>
  </si>
  <si>
    <t>Current</t>
  </si>
  <si>
    <t>Projected</t>
  </si>
  <si>
    <t>Totals</t>
  </si>
  <si>
    <t>Amount</t>
  </si>
  <si>
    <t>Inc %</t>
  </si>
  <si>
    <t>Deductions</t>
  </si>
  <si>
    <t>BAS</t>
  </si>
  <si>
    <t>Housing</t>
  </si>
  <si>
    <t>BAH</t>
  </si>
  <si>
    <t>Food</t>
  </si>
  <si>
    <t>OHA</t>
  </si>
  <si>
    <t>Clothing</t>
  </si>
  <si>
    <t>COLA</t>
  </si>
  <si>
    <t>Transportation</t>
  </si>
  <si>
    <t>Special Pay</t>
  </si>
  <si>
    <t>Personal Needs</t>
  </si>
  <si>
    <t>Hazardous Duty Pay</t>
  </si>
  <si>
    <t>Child Care</t>
  </si>
  <si>
    <t>Flight Duty Pay</t>
  </si>
  <si>
    <t>One Time/Annual Expenses</t>
  </si>
  <si>
    <t>Health</t>
  </si>
  <si>
    <t>Family Separation Allowance</t>
  </si>
  <si>
    <t>Savings</t>
  </si>
  <si>
    <t>Spouse Earnings (NET)</t>
  </si>
  <si>
    <t>Debt Payments</t>
  </si>
  <si>
    <t>Jump Pay</t>
  </si>
  <si>
    <t>Total Outgoing</t>
  </si>
  <si>
    <t>Other Job Take Home Pay</t>
  </si>
  <si>
    <t>Military Retirement Pay</t>
  </si>
  <si>
    <t>Total</t>
  </si>
  <si>
    <t>Rental Home Income</t>
  </si>
  <si>
    <t>Total Income</t>
  </si>
  <si>
    <t>VA Benefits</t>
  </si>
  <si>
    <t>Child Support/Alimony</t>
  </si>
  <si>
    <t>Surplus/Deficit</t>
  </si>
  <si>
    <t>Budget Analysis for:</t>
  </si>
  <si>
    <t>Other Income (Monthly)</t>
  </si>
  <si>
    <t>Clothing Allowance</t>
  </si>
  <si>
    <t>DDIR Ratio:</t>
  </si>
  <si>
    <t>Social Security Benefits</t>
  </si>
  <si>
    <t>Debt to Income Ratio:</t>
  </si>
  <si>
    <t>Survivor Benefit Plan</t>
  </si>
  <si>
    <t>Surplus Income Ratio:</t>
  </si>
  <si>
    <t>Interest/Dividends</t>
  </si>
  <si>
    <t>Deductions (Monthly)</t>
  </si>
  <si>
    <t>Federal Income Tax (FITW)</t>
  </si>
  <si>
    <t>FICA-Soc Security</t>
  </si>
  <si>
    <t>FICA-Medicare</t>
  </si>
  <si>
    <t>State Income Tax</t>
  </si>
  <si>
    <t>AFRH (AF Retirement Home)</t>
  </si>
  <si>
    <t>Montgomery GI Bill</t>
  </si>
  <si>
    <t>Air Force Assistance Fund</t>
  </si>
  <si>
    <t>Combined Federal Campaign</t>
  </si>
  <si>
    <t>Meal Deduction</t>
  </si>
  <si>
    <t>Debt Deduction</t>
  </si>
  <si>
    <t>Dependent Dental</t>
  </si>
  <si>
    <t>Child Support/Alimony Paid</t>
  </si>
  <si>
    <t>Current Cost</t>
  </si>
  <si>
    <t>Medical Expenses</t>
  </si>
  <si>
    <t>Mortgage Payment</t>
  </si>
  <si>
    <t>Medical Insurance</t>
  </si>
  <si>
    <t>Second Mortgage Payment</t>
  </si>
  <si>
    <t>Dental Expense</t>
  </si>
  <si>
    <t>Home/Renters Insurance</t>
  </si>
  <si>
    <t>Electricity</t>
  </si>
  <si>
    <t>Prescriptions/Equipment</t>
  </si>
  <si>
    <t>Gas</t>
  </si>
  <si>
    <t>Vitamins/Supplements/Herbal</t>
  </si>
  <si>
    <t>Water</t>
  </si>
  <si>
    <t>Glasses/Contacts</t>
  </si>
  <si>
    <t>Sewer</t>
  </si>
  <si>
    <t>Garbage</t>
  </si>
  <si>
    <t>Telephone Land Line</t>
  </si>
  <si>
    <t>Telephone Long Distance</t>
  </si>
  <si>
    <t>Cell Phone</t>
  </si>
  <si>
    <t>Emergency Funds</t>
  </si>
  <si>
    <t>Personal Digital Device (PDA)</t>
  </si>
  <si>
    <t>Pagers</t>
  </si>
  <si>
    <t>Education Fund</t>
  </si>
  <si>
    <t>Cable/Satellite Television</t>
  </si>
  <si>
    <t>Investments</t>
  </si>
  <si>
    <t>Internet Fees</t>
  </si>
  <si>
    <t>Non-Service Retirement Plan</t>
  </si>
  <si>
    <t>House Repair/Yard Work</t>
  </si>
  <si>
    <t>Storage</t>
  </si>
  <si>
    <t>Groceries</t>
  </si>
  <si>
    <t>Holiday Gifts</t>
  </si>
  <si>
    <t>Lunches (Self)</t>
  </si>
  <si>
    <t>Vacation</t>
  </si>
  <si>
    <t>Lunches (Spouse)</t>
  </si>
  <si>
    <t>License/Tax/Inspection (Auto, Boats)</t>
  </si>
  <si>
    <t>Lunches (Children)</t>
  </si>
  <si>
    <t>Dues (Professional Org/Club)</t>
  </si>
  <si>
    <t>Meals Out</t>
  </si>
  <si>
    <t>Entertainment (BBQ, Parties)</t>
  </si>
  <si>
    <t>Quick Stops (Coffee, Snacks)</t>
  </si>
  <si>
    <t>Fuel and Oil</t>
  </si>
  <si>
    <t>Auto Insurance</t>
  </si>
  <si>
    <t>Additional Life Insurance</t>
  </si>
  <si>
    <t>Auto Repairs</t>
  </si>
  <si>
    <t>Child Toys, Allowance</t>
  </si>
  <si>
    <t>Car Wash</t>
  </si>
  <si>
    <t>Beauty Care</t>
  </si>
  <si>
    <t>Bus/Subway/Car Pool</t>
  </si>
  <si>
    <t>Haircuts</t>
  </si>
  <si>
    <t>Tolls/Parking</t>
  </si>
  <si>
    <t>Hobbies</t>
  </si>
  <si>
    <t>Pets</t>
  </si>
  <si>
    <t>Newspapers/Magazines</t>
  </si>
  <si>
    <t>CD/Music (Including On Line)</t>
  </si>
  <si>
    <t>Vidoe/DVD Rental &amp; Purchase</t>
  </si>
  <si>
    <t>Day Care</t>
  </si>
  <si>
    <t>Church Tithes/Charity</t>
  </si>
  <si>
    <t>Babysitter</t>
  </si>
  <si>
    <t>Alcoholic Beverages</t>
  </si>
  <si>
    <t>School Supplies</t>
  </si>
  <si>
    <t>Tobacco Products</t>
  </si>
  <si>
    <t>Sport Events/Activities</t>
  </si>
  <si>
    <t>Gifts (Birthday, Graduation)</t>
  </si>
  <si>
    <t>Education (Books, Tuition)</t>
  </si>
  <si>
    <t>Spending Money</t>
  </si>
  <si>
    <t>Entertainment (Movies, Bowling)</t>
  </si>
  <si>
    <t>Checking/ATM Fees</t>
  </si>
  <si>
    <t>Self</t>
  </si>
  <si>
    <t>Spouse</t>
  </si>
  <si>
    <t>Children</t>
  </si>
  <si>
    <t>Laundry</t>
  </si>
  <si>
    <t>Dry Cleaning</t>
  </si>
  <si>
    <t>Alterations</t>
  </si>
  <si>
    <t xml:space="preserve"> </t>
  </si>
  <si>
    <t>Debt Name</t>
  </si>
  <si>
    <t>Debt Type</t>
  </si>
  <si>
    <t>Interest Rate</t>
  </si>
  <si>
    <t xml:space="preserve">Current Balance </t>
  </si>
  <si>
    <t>Min. Mthly Pmt</t>
  </si>
  <si>
    <t>Projected Payment</t>
  </si>
  <si>
    <t>TOTALS</t>
  </si>
  <si>
    <t>Account Name</t>
  </si>
  <si>
    <t>Type</t>
  </si>
  <si>
    <t>Due Date</t>
  </si>
  <si>
    <t># Months Late</t>
  </si>
  <si>
    <t>$ Needed to be Current</t>
  </si>
  <si>
    <t>Assets</t>
  </si>
  <si>
    <t>Difference</t>
  </si>
  <si>
    <t>Savings/Checking/Cash</t>
  </si>
  <si>
    <t>Bonds</t>
  </si>
  <si>
    <t>Securities</t>
  </si>
  <si>
    <t>Vehicles</t>
  </si>
  <si>
    <t>Real Estate</t>
  </si>
  <si>
    <t>Personal Property</t>
  </si>
  <si>
    <t>Lump Sum Expected</t>
  </si>
  <si>
    <t>Thrift Savings Plan (TSP)</t>
  </si>
  <si>
    <t>Base Pay</t>
  </si>
  <si>
    <t>Foreign Language Prof. Pay</t>
  </si>
  <si>
    <t>Service Member Life Ins. (SGLI)</t>
  </si>
  <si>
    <t>Rent Payment</t>
  </si>
  <si>
    <t>Dental Insurance</t>
  </si>
  <si>
    <t>Savings Other (house, vacation, etc)</t>
  </si>
  <si>
    <t>TOTAL INCOME</t>
  </si>
  <si>
    <t>TOTAL OUTGOING</t>
  </si>
  <si>
    <t>MONTHLY TOTAL</t>
  </si>
  <si>
    <t>Total (auto calculated)</t>
  </si>
  <si>
    <t>From EOM LES &amp; other income sources</t>
  </si>
  <si>
    <t>Auto calculated from expense totals</t>
  </si>
  <si>
    <t>Assets Available (auto cal.)</t>
  </si>
  <si>
    <t>Current as of (auto calc.):</t>
  </si>
  <si>
    <t>Savings/Investing (Monthly amount)</t>
  </si>
  <si>
    <t>Housing Related (Monthly amount)</t>
  </si>
  <si>
    <t>Food (Monthly amount)</t>
  </si>
  <si>
    <t>Transportation (Monthly amount)</t>
  </si>
  <si>
    <t>Personal (Monthly amount)</t>
  </si>
  <si>
    <t>Child Care (Monthly amount)</t>
  </si>
  <si>
    <t>Clothing (Monthly amount)</t>
  </si>
  <si>
    <t>Health (Monthly amount)</t>
  </si>
  <si>
    <t>EXPENSES (from bank account activity &amp; statements, &amp; other billing statements)</t>
  </si>
  <si>
    <t>One Time or Annual Expenses</t>
  </si>
  <si>
    <t>OVERDUE EXPENSES from bank &amp; billing statements</t>
  </si>
  <si>
    <t>CONSUMER DEBT, HOME, CAR AND OTHER LOANS From bank &amp; billling statements</t>
  </si>
  <si>
    <t>Family Member (FSGLI)</t>
  </si>
  <si>
    <t>ASSET TOTAL VALUE - NOT MONTHLY OR ANNUAL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</si>
</sst>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[$-409]d\-mmm\-yy;@"/>
  </numFmts>
  <fonts count="5" x14ac:knownFonts="1"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3" fillId="0" borderId="0" xfId="0" applyFont="1" applyProtection="1">
      <protection locked="0"/>
    </xf>
    <xf numFmtId="44" fontId="3" fillId="0" borderId="0" xfId="1" applyFont="1" applyFill="1" applyBorder="1" applyAlignment="1" applyProtection="1">
      <protection locked="0"/>
    </xf>
    <xf numFmtId="0" fontId="4" fillId="2" borderId="1" xfId="0" quotePrefix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</xf>
    <xf numFmtId="44" fontId="3" fillId="0" borderId="1" xfId="1" applyFont="1" applyFill="1" applyBorder="1" applyAlignment="1" applyProtection="1">
      <protection locked="0"/>
    </xf>
    <xf numFmtId="44" fontId="3" fillId="0" borderId="0" xfId="1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alignment horizontal="left"/>
    </xf>
    <xf numFmtId="44" fontId="3" fillId="4" borderId="1" xfId="1" applyFont="1" applyFill="1" applyBorder="1" applyAlignment="1" applyProtection="1"/>
    <xf numFmtId="10" fontId="3" fillId="4" borderId="1" xfId="0" applyNumberFormat="1" applyFont="1" applyFill="1" applyBorder="1" applyProtection="1"/>
    <xf numFmtId="0" fontId="3" fillId="0" borderId="1" xfId="0" applyFon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0" fontId="3" fillId="0" borderId="1" xfId="0" applyFont="1" applyBorder="1" applyProtection="1"/>
    <xf numFmtId="44" fontId="3" fillId="0" borderId="0" xfId="1" applyFont="1" applyFill="1" applyBorder="1" applyProtection="1">
      <protection locked="0"/>
    </xf>
    <xf numFmtId="0" fontId="4" fillId="3" borderId="1" xfId="0" applyFont="1" applyFill="1" applyBorder="1" applyProtection="1"/>
    <xf numFmtId="44" fontId="4" fillId="3" borderId="1" xfId="1" applyFont="1" applyFill="1" applyBorder="1" applyAlignment="1" applyProtection="1"/>
    <xf numFmtId="0" fontId="4" fillId="3" borderId="1" xfId="0" applyFont="1" applyFill="1" applyBorder="1" applyAlignment="1" applyProtection="1">
      <alignment horizontal="left"/>
    </xf>
    <xf numFmtId="0" fontId="3" fillId="4" borderId="1" xfId="0" applyFont="1" applyFill="1" applyBorder="1" applyProtection="1"/>
    <xf numFmtId="44" fontId="4" fillId="3" borderId="1" xfId="0" applyNumberFormat="1" applyFont="1" applyFill="1" applyBorder="1" applyAlignment="1" applyProtection="1"/>
    <xf numFmtId="10" fontId="3" fillId="0" borderId="0" xfId="0" applyNumberFormat="1" applyFont="1" applyProtection="1">
      <protection locked="0"/>
    </xf>
    <xf numFmtId="44" fontId="3" fillId="4" borderId="1" xfId="0" applyNumberFormat="1" applyFont="1" applyFill="1" applyBorder="1" applyAlignment="1" applyProtection="1"/>
    <xf numFmtId="43" fontId="3" fillId="4" borderId="1" xfId="0" applyNumberFormat="1" applyFont="1" applyFill="1" applyBorder="1" applyAlignment="1" applyProtection="1"/>
    <xf numFmtId="44" fontId="4" fillId="3" borderId="1" xfId="1" applyFont="1" applyFill="1" applyBorder="1" applyProtection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43" fontId="3" fillId="0" borderId="0" xfId="0" applyNumberFormat="1" applyFont="1" applyFill="1" applyBorder="1" applyAlignment="1" applyProtection="1">
      <protection locked="0"/>
    </xf>
    <xf numFmtId="15" fontId="3" fillId="4" borderId="1" xfId="0" applyNumberFormat="1" applyFont="1" applyFill="1" applyBorder="1" applyProtection="1"/>
    <xf numFmtId="44" fontId="4" fillId="0" borderId="0" xfId="0" applyNumberFormat="1" applyFont="1" applyFill="1" applyBorder="1" applyAlignment="1" applyProtection="1"/>
    <xf numFmtId="10" fontId="3" fillId="4" borderId="1" xfId="0" applyNumberFormat="1" applyFont="1" applyFill="1" applyBorder="1" applyAlignment="1" applyProtection="1">
      <alignment horizontal="right"/>
    </xf>
    <xf numFmtId="44" fontId="3" fillId="0" borderId="0" xfId="1" applyFont="1" applyBorder="1" applyProtection="1">
      <protection locked="0"/>
    </xf>
    <xf numFmtId="165" fontId="3" fillId="0" borderId="1" xfId="0" applyNumberFormat="1" applyFont="1" applyFill="1" applyBorder="1" applyProtection="1">
      <protection locked="0"/>
    </xf>
    <xf numFmtId="37" fontId="3" fillId="0" borderId="1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3" fillId="0" borderId="0" xfId="2" applyNumberFormat="1" applyFont="1" applyProtection="1">
      <protection locked="0"/>
    </xf>
    <xf numFmtId="9" fontId="3" fillId="0" borderId="0" xfId="0" applyNumberFormat="1" applyFont="1" applyProtection="1">
      <protection locked="0"/>
    </xf>
    <xf numFmtId="44" fontId="3" fillId="0" borderId="0" xfId="0" applyNumberFormat="1" applyFont="1" applyProtection="1">
      <protection locked="0"/>
    </xf>
    <xf numFmtId="0" fontId="3" fillId="0" borderId="0" xfId="0" applyFont="1" applyBorder="1" applyProtection="1">
      <protection locked="0"/>
    </xf>
    <xf numFmtId="0" fontId="4" fillId="5" borderId="1" xfId="0" applyFont="1" applyFill="1" applyBorder="1" applyAlignment="1" applyProtection="1">
      <alignment horizontal="left"/>
    </xf>
    <xf numFmtId="44" fontId="4" fillId="5" borderId="1" xfId="0" applyNumberFormat="1" applyFont="1" applyFill="1" applyBorder="1" applyAlignment="1" applyProtection="1"/>
    <xf numFmtId="0" fontId="4" fillId="5" borderId="1" xfId="0" quotePrefix="1" applyFont="1" applyFill="1" applyBorder="1" applyAlignment="1" applyProtection="1">
      <alignment horizontal="left"/>
    </xf>
    <xf numFmtId="44" fontId="4" fillId="5" borderId="1" xfId="1" applyFont="1" applyFill="1" applyBorder="1" applyAlignment="1" applyProtection="1"/>
    <xf numFmtId="44" fontId="4" fillId="6" borderId="1" xfId="1" applyFont="1" applyFill="1" applyBorder="1" applyProtection="1"/>
    <xf numFmtId="44" fontId="3" fillId="6" borderId="1" xfId="1" applyFont="1" applyFill="1" applyBorder="1" applyAlignment="1" applyProtection="1">
      <alignment horizontal="center"/>
    </xf>
    <xf numFmtId="44" fontId="3" fillId="4" borderId="1" xfId="1" applyNumberFormat="1" applyFont="1" applyFill="1" applyBorder="1" applyAlignment="1" applyProtection="1"/>
    <xf numFmtId="44" fontId="3" fillId="0" borderId="0" xfId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/>
    <xf numFmtId="0" fontId="4" fillId="4" borderId="1" xfId="0" applyFont="1" applyFill="1" applyBorder="1" applyAlignment="1" applyProtection="1">
      <alignment horizontal="left"/>
    </xf>
    <xf numFmtId="0" fontId="4" fillId="4" borderId="1" xfId="0" quotePrefix="1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227958</xdr:colOff>
      <xdr:row>5</xdr:row>
      <xdr:rowOff>106943</xdr:rowOff>
    </xdr:from>
    <xdr:ext cx="4680192" cy="937629"/>
    <xdr:sp macro="" textlink="">
      <xdr:nvSpPr>
        <xdr:cNvPr id="2" name="Rectangle 1"/>
        <xdr:cNvSpPr/>
      </xdr:nvSpPr>
      <xdr:spPr>
        <a:xfrm>
          <a:off x="4822370" y="1037031"/>
          <a:ext cx="468019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/>
            </a:rPr>
            <a:t>Auto</a:t>
          </a:r>
          <a:r>
            <a:rPr lang="en-U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/>
            </a:rPr>
            <a:t> calculated</a:t>
          </a:r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6"/>
  <sheetViews>
    <sheetView tabSelected="1" zoomScale="85" zoomScaleNormal="85" workbookViewId="0">
      <selection activeCell="L4" sqref="L4"/>
    </sheetView>
  </sheetViews>
  <sheetFormatPr defaultRowHeight="14.25" x14ac:dyDescent="0.2"/>
  <cols>
    <col min="1" max="1" width="24" style="5" bestFit="1" customWidth="1"/>
    <col min="2" max="3" width="13.44140625" style="5" customWidth="1"/>
    <col min="4" max="4" width="2.6640625" style="5" customWidth="1"/>
    <col min="5" max="5" width="22.5546875" style="5" customWidth="1"/>
    <col min="6" max="6" width="13.44140625" style="5" customWidth="1"/>
    <col min="7" max="7" width="13.44140625" style="24" customWidth="1"/>
    <col min="8" max="8" width="7.5546875" style="5" customWidth="1"/>
    <col min="9" max="9" width="8.77734375" style="5" customWidth="1"/>
    <col min="10" max="10" width="5.5546875" style="5" customWidth="1"/>
    <col min="11" max="11" width="28.44140625" style="5" customWidth="1"/>
    <col min="12" max="13" width="13.44140625" style="5" customWidth="1"/>
    <col min="14" max="14" width="2.6640625" style="5" customWidth="1"/>
    <col min="15" max="15" width="27.6640625" style="5" bestFit="1" customWidth="1"/>
    <col min="16" max="17" width="13.44140625" style="5" customWidth="1"/>
    <col min="18" max="18" width="5.5546875" style="5" customWidth="1"/>
    <col min="19" max="19" width="12" style="28" bestFit="1" customWidth="1"/>
    <col min="20" max="20" width="8.88671875" style="28" bestFit="1" customWidth="1"/>
    <col min="21" max="21" width="11" style="28" bestFit="1" customWidth="1"/>
    <col min="22" max="24" width="18" style="28" customWidth="1"/>
    <col min="25" max="16384" width="8.88671875" style="5"/>
  </cols>
  <sheetData>
    <row r="1" spans="1:24" ht="15" x14ac:dyDescent="0.25">
      <c r="A1" s="58" t="s">
        <v>137</v>
      </c>
      <c r="B1" s="58"/>
      <c r="C1" s="58"/>
      <c r="D1" s="58"/>
      <c r="E1" s="58"/>
      <c r="F1" s="58"/>
      <c r="G1" s="58"/>
      <c r="H1" s="58"/>
      <c r="I1" s="58"/>
      <c r="K1" s="61" t="s">
        <v>175</v>
      </c>
      <c r="L1" s="62"/>
      <c r="M1" s="62"/>
      <c r="N1" s="62"/>
      <c r="O1" s="62"/>
      <c r="P1" s="62"/>
      <c r="Q1" s="63"/>
      <c r="S1" s="58" t="s">
        <v>178</v>
      </c>
      <c r="T1" s="58"/>
      <c r="U1" s="58"/>
      <c r="V1" s="58"/>
      <c r="W1" s="58"/>
      <c r="X1" s="58"/>
    </row>
    <row r="2" spans="1:24" ht="15" x14ac:dyDescent="0.25">
      <c r="A2" s="61" t="s">
        <v>163</v>
      </c>
      <c r="B2" s="62"/>
      <c r="C2" s="63"/>
      <c r="D2" s="54"/>
      <c r="E2" s="61" t="s">
        <v>164</v>
      </c>
      <c r="F2" s="62"/>
      <c r="G2" s="62"/>
      <c r="H2" s="62"/>
      <c r="I2" s="63"/>
      <c r="K2" s="4" t="s">
        <v>167</v>
      </c>
      <c r="L2" s="4" t="s">
        <v>58</v>
      </c>
      <c r="M2" s="4" t="s">
        <v>2</v>
      </c>
      <c r="N2" s="54"/>
      <c r="O2" s="4" t="s">
        <v>170</v>
      </c>
      <c r="P2" s="4" t="s">
        <v>58</v>
      </c>
      <c r="Q2" s="4" t="s">
        <v>2</v>
      </c>
      <c r="S2" s="4" t="s">
        <v>131</v>
      </c>
      <c r="T2" s="4" t="s">
        <v>132</v>
      </c>
      <c r="U2" s="4" t="s">
        <v>133</v>
      </c>
      <c r="V2" s="4" t="s">
        <v>134</v>
      </c>
      <c r="W2" s="4" t="s">
        <v>135</v>
      </c>
      <c r="X2" s="4" t="s">
        <v>136</v>
      </c>
    </row>
    <row r="3" spans="1:24" ht="15" x14ac:dyDescent="0.25">
      <c r="A3" s="4" t="s">
        <v>0</v>
      </c>
      <c r="B3" s="4" t="s">
        <v>1</v>
      </c>
      <c r="C3" s="4" t="s">
        <v>2</v>
      </c>
      <c r="D3" s="54"/>
      <c r="E3" s="4" t="s">
        <v>3</v>
      </c>
      <c r="F3" s="7" t="s">
        <v>4</v>
      </c>
      <c r="G3" s="4" t="s">
        <v>2</v>
      </c>
      <c r="H3" s="8" t="s">
        <v>5</v>
      </c>
      <c r="I3" s="8" t="s">
        <v>5</v>
      </c>
      <c r="K3" s="3" t="s">
        <v>76</v>
      </c>
      <c r="L3" s="10">
        <v>0</v>
      </c>
      <c r="M3" s="10">
        <v>0</v>
      </c>
      <c r="O3" s="3" t="s">
        <v>97</v>
      </c>
      <c r="P3" s="10">
        <v>0</v>
      </c>
      <c r="Q3" s="10">
        <v>0</v>
      </c>
      <c r="S3" s="15"/>
      <c r="T3" s="15"/>
      <c r="U3" s="16"/>
      <c r="V3" s="10">
        <v>0</v>
      </c>
      <c r="W3" s="10">
        <v>0</v>
      </c>
      <c r="X3" s="10">
        <v>0</v>
      </c>
    </row>
    <row r="4" spans="1:24" x14ac:dyDescent="0.2">
      <c r="A4" s="3" t="s">
        <v>153</v>
      </c>
      <c r="B4" s="10">
        <v>0</v>
      </c>
      <c r="C4" s="10">
        <v>0</v>
      </c>
      <c r="D4" s="11"/>
      <c r="E4" s="12" t="s">
        <v>6</v>
      </c>
      <c r="F4" s="13">
        <f>B54</f>
        <v>0</v>
      </c>
      <c r="G4" s="13">
        <f>C54</f>
        <v>0</v>
      </c>
      <c r="H4" s="14" t="str">
        <f>IF(F4&gt;0,F4/(F18),"0%")</f>
        <v>0%</v>
      </c>
      <c r="I4" s="14" t="str">
        <f>IF(G4&gt;0,G4/(G18),"0%")</f>
        <v>0%</v>
      </c>
      <c r="K4" s="3" t="s">
        <v>158</v>
      </c>
      <c r="L4" s="10">
        <v>0</v>
      </c>
      <c r="M4" s="10">
        <v>0</v>
      </c>
      <c r="O4" s="3" t="s">
        <v>98</v>
      </c>
      <c r="P4" s="10">
        <v>0</v>
      </c>
      <c r="Q4" s="10">
        <v>0</v>
      </c>
      <c r="S4" s="15"/>
      <c r="T4" s="15"/>
      <c r="U4" s="16"/>
      <c r="V4" s="10">
        <v>0</v>
      </c>
      <c r="W4" s="10">
        <v>0</v>
      </c>
      <c r="X4" s="10">
        <v>0</v>
      </c>
    </row>
    <row r="5" spans="1:24" x14ac:dyDescent="0.2">
      <c r="A5" s="3" t="s">
        <v>7</v>
      </c>
      <c r="B5" s="10">
        <v>0</v>
      </c>
      <c r="C5" s="10">
        <v>0</v>
      </c>
      <c r="D5" s="6"/>
      <c r="E5" s="12" t="s">
        <v>23</v>
      </c>
      <c r="F5" s="13">
        <f>L10</f>
        <v>0</v>
      </c>
      <c r="G5" s="13">
        <f>M10</f>
        <v>0</v>
      </c>
      <c r="H5" s="14" t="str">
        <f>IF(F5&gt;0,F5/(F18),"0%")</f>
        <v>0%</v>
      </c>
      <c r="I5" s="14" t="str">
        <f>IF(G5&gt;0,G5/(G18),"0%")</f>
        <v>0%</v>
      </c>
      <c r="K5" s="3" t="s">
        <v>79</v>
      </c>
      <c r="L5" s="10">
        <v>0</v>
      </c>
      <c r="M5" s="10">
        <v>0</v>
      </c>
      <c r="O5" s="3" t="s">
        <v>100</v>
      </c>
      <c r="P5" s="10">
        <v>0</v>
      </c>
      <c r="Q5" s="10">
        <v>0</v>
      </c>
      <c r="S5" s="15"/>
      <c r="T5" s="15"/>
      <c r="U5" s="16"/>
      <c r="V5" s="10">
        <v>0</v>
      </c>
      <c r="W5" s="10">
        <v>0</v>
      </c>
      <c r="X5" s="10">
        <v>0</v>
      </c>
    </row>
    <row r="6" spans="1:24" x14ac:dyDescent="0.2">
      <c r="A6" s="17" t="s">
        <v>9</v>
      </c>
      <c r="B6" s="10">
        <v>0</v>
      </c>
      <c r="C6" s="10">
        <v>0</v>
      </c>
      <c r="D6" s="18"/>
      <c r="E6" s="12" t="s">
        <v>8</v>
      </c>
      <c r="F6" s="13">
        <f>L33</f>
        <v>0</v>
      </c>
      <c r="G6" s="13">
        <f>M33</f>
        <v>0</v>
      </c>
      <c r="H6" s="14" t="str">
        <f>IF(F6&gt;0,F6/(F18),"0%")</f>
        <v>0%</v>
      </c>
      <c r="I6" s="14" t="str">
        <f>IF(G6&gt;0,G6/(G18),"0%")</f>
        <v>0%</v>
      </c>
      <c r="K6" s="3" t="s">
        <v>81</v>
      </c>
      <c r="L6" s="10">
        <v>0</v>
      </c>
      <c r="M6" s="10">
        <v>0</v>
      </c>
      <c r="O6" s="3" t="s">
        <v>102</v>
      </c>
      <c r="P6" s="10">
        <v>0</v>
      </c>
      <c r="Q6" s="10">
        <v>0</v>
      </c>
      <c r="S6" s="15"/>
      <c r="T6" s="15" t="s">
        <v>130</v>
      </c>
      <c r="U6" s="16"/>
      <c r="V6" s="10">
        <v>0</v>
      </c>
      <c r="W6" s="10">
        <v>0</v>
      </c>
      <c r="X6" s="10">
        <v>0</v>
      </c>
    </row>
    <row r="7" spans="1:24" x14ac:dyDescent="0.2">
      <c r="A7" s="3" t="s">
        <v>11</v>
      </c>
      <c r="B7" s="10">
        <v>0</v>
      </c>
      <c r="C7" s="10">
        <v>0</v>
      </c>
      <c r="D7" s="6"/>
      <c r="E7" s="12" t="s">
        <v>10</v>
      </c>
      <c r="F7" s="13">
        <f>L45</f>
        <v>0</v>
      </c>
      <c r="G7" s="13">
        <f>M45</f>
        <v>0</v>
      </c>
      <c r="H7" s="14" t="str">
        <f>IF(F7&gt;0,F7/(F18),"0%")</f>
        <v>0%</v>
      </c>
      <c r="I7" s="14" t="str">
        <f>IF(G7&gt;0,G7/(G18),"0%")</f>
        <v>0%</v>
      </c>
      <c r="K7" s="3" t="s">
        <v>83</v>
      </c>
      <c r="L7" s="10">
        <v>0</v>
      </c>
      <c r="M7" s="10">
        <v>0</v>
      </c>
      <c r="O7" s="3" t="s">
        <v>104</v>
      </c>
      <c r="P7" s="10">
        <v>0</v>
      </c>
      <c r="Q7" s="10">
        <v>0</v>
      </c>
      <c r="S7" s="15"/>
      <c r="T7" s="15" t="s">
        <v>130</v>
      </c>
      <c r="U7" s="16"/>
      <c r="V7" s="10">
        <v>0</v>
      </c>
      <c r="W7" s="10">
        <v>0</v>
      </c>
      <c r="X7" s="10">
        <v>0</v>
      </c>
    </row>
    <row r="8" spans="1:24" x14ac:dyDescent="0.2">
      <c r="A8" s="3" t="s">
        <v>13</v>
      </c>
      <c r="B8" s="10">
        <v>0</v>
      </c>
      <c r="C8" s="10">
        <v>0</v>
      </c>
      <c r="D8" s="6"/>
      <c r="E8" s="12" t="s">
        <v>12</v>
      </c>
      <c r="F8" s="13">
        <f>L56</f>
        <v>0</v>
      </c>
      <c r="G8" s="13">
        <f>M56</f>
        <v>0</v>
      </c>
      <c r="H8" s="14" t="str">
        <f>IF(F8&gt;0,F8/(F18),"0%")</f>
        <v>0%</v>
      </c>
      <c r="I8" s="14" t="str">
        <f>IF(G8&gt;0,G8/(G18),"0%")</f>
        <v>0%</v>
      </c>
      <c r="K8" s="2"/>
      <c r="L8" s="10">
        <v>0</v>
      </c>
      <c r="M8" s="10">
        <v>0</v>
      </c>
      <c r="O8" s="3" t="s">
        <v>106</v>
      </c>
      <c r="P8" s="10">
        <v>0</v>
      </c>
      <c r="Q8" s="10">
        <v>0</v>
      </c>
      <c r="S8" s="15"/>
      <c r="T8" s="15" t="s">
        <v>130</v>
      </c>
      <c r="U8" s="16"/>
      <c r="V8" s="10">
        <v>0</v>
      </c>
      <c r="W8" s="10">
        <v>0</v>
      </c>
      <c r="X8" s="10">
        <v>0</v>
      </c>
    </row>
    <row r="9" spans="1:24" x14ac:dyDescent="0.2">
      <c r="A9" s="3" t="s">
        <v>15</v>
      </c>
      <c r="B9" s="10">
        <v>0</v>
      </c>
      <c r="C9" s="10">
        <v>0</v>
      </c>
      <c r="D9" s="6"/>
      <c r="E9" s="12" t="s">
        <v>14</v>
      </c>
      <c r="F9" s="13">
        <f>P11</f>
        <v>0</v>
      </c>
      <c r="G9" s="13">
        <f>Q11</f>
        <v>0</v>
      </c>
      <c r="H9" s="14" t="str">
        <f>IF(F9&gt;0,F9/(F18),"0%")</f>
        <v>0%</v>
      </c>
      <c r="I9" s="14" t="str">
        <f>IF(G9&gt;0,G9/(G18),"0%")</f>
        <v>0%</v>
      </c>
      <c r="K9" s="2"/>
      <c r="L9" s="10">
        <v>0</v>
      </c>
      <c r="M9" s="10">
        <v>0</v>
      </c>
      <c r="O9" s="2"/>
      <c r="P9" s="10">
        <v>0</v>
      </c>
      <c r="Q9" s="10">
        <v>0</v>
      </c>
      <c r="S9" s="15"/>
      <c r="T9" s="15" t="s">
        <v>130</v>
      </c>
      <c r="U9" s="16"/>
      <c r="V9" s="10">
        <v>0</v>
      </c>
      <c r="W9" s="10">
        <v>0</v>
      </c>
      <c r="X9" s="10">
        <v>0</v>
      </c>
    </row>
    <row r="10" spans="1:24" ht="15" x14ac:dyDescent="0.25">
      <c r="A10" s="3" t="s">
        <v>17</v>
      </c>
      <c r="B10" s="10">
        <v>0</v>
      </c>
      <c r="C10" s="10">
        <v>0</v>
      </c>
      <c r="D10" s="6"/>
      <c r="E10" s="12" t="s">
        <v>16</v>
      </c>
      <c r="F10" s="13">
        <f>P33</f>
        <v>0</v>
      </c>
      <c r="G10" s="13">
        <f>Q33</f>
        <v>0</v>
      </c>
      <c r="H10" s="14" t="str">
        <f>IF(F10&gt;0,F10/(F18),"0%")</f>
        <v>0%</v>
      </c>
      <c r="I10" s="14" t="str">
        <f>IF(G10&gt;0,G10/(G18),"0%")</f>
        <v>0%</v>
      </c>
      <c r="K10" s="19" t="s">
        <v>30</v>
      </c>
      <c r="L10" s="20">
        <f>SUM(L3:L9)</f>
        <v>0</v>
      </c>
      <c r="M10" s="20">
        <f>SUM(M3:M9)</f>
        <v>0</v>
      </c>
      <c r="O10" s="2"/>
      <c r="P10" s="10">
        <v>0</v>
      </c>
      <c r="Q10" s="10">
        <v>0</v>
      </c>
      <c r="S10" s="15"/>
      <c r="T10" s="15" t="s">
        <v>130</v>
      </c>
      <c r="U10" s="16"/>
      <c r="V10" s="10">
        <v>0</v>
      </c>
      <c r="W10" s="10">
        <v>0</v>
      </c>
      <c r="X10" s="10">
        <v>0</v>
      </c>
    </row>
    <row r="11" spans="1:24" ht="15" x14ac:dyDescent="0.25">
      <c r="A11" s="3" t="s">
        <v>19</v>
      </c>
      <c r="B11" s="10">
        <v>0</v>
      </c>
      <c r="C11" s="10">
        <v>0</v>
      </c>
      <c r="D11" s="6"/>
      <c r="E11" s="12" t="s">
        <v>18</v>
      </c>
      <c r="F11" s="13">
        <f>P42</f>
        <v>0</v>
      </c>
      <c r="G11" s="13">
        <f>Q42</f>
        <v>0</v>
      </c>
      <c r="H11" s="14" t="str">
        <f>IF(F11&gt;0,F11/(F18),"0%")</f>
        <v>0%</v>
      </c>
      <c r="I11" s="14" t="str">
        <f>IF(G11&gt;0,G11/(G18),"0%")</f>
        <v>0%</v>
      </c>
      <c r="O11" s="21" t="s">
        <v>30</v>
      </c>
      <c r="P11" s="20">
        <f>SUM(P3:P10)</f>
        <v>0</v>
      </c>
      <c r="Q11" s="20">
        <f>SUM(Q3:Q10)</f>
        <v>0</v>
      </c>
      <c r="S11" s="15"/>
      <c r="T11" s="15" t="s">
        <v>130</v>
      </c>
      <c r="U11" s="16"/>
      <c r="V11" s="10">
        <v>0</v>
      </c>
      <c r="W11" s="10">
        <v>0</v>
      </c>
      <c r="X11" s="10">
        <v>0</v>
      </c>
    </row>
    <row r="12" spans="1:24" ht="15" x14ac:dyDescent="0.25">
      <c r="A12" s="3" t="s">
        <v>154</v>
      </c>
      <c r="B12" s="10">
        <v>0</v>
      </c>
      <c r="C12" s="10">
        <v>0</v>
      </c>
      <c r="D12" s="6"/>
      <c r="E12" s="12" t="s">
        <v>21</v>
      </c>
      <c r="F12" s="13">
        <f>P54</f>
        <v>0</v>
      </c>
      <c r="G12" s="13">
        <f>Q54</f>
        <v>0</v>
      </c>
      <c r="H12" s="14" t="str">
        <f>IF(F12&gt;0,F12/(F18),"0%")</f>
        <v>0%</v>
      </c>
      <c r="I12" s="14" t="str">
        <f>IF(G12&gt;0,G12/(G18),"0%")</f>
        <v>0%</v>
      </c>
      <c r="K12" s="4" t="s">
        <v>168</v>
      </c>
      <c r="L12" s="4" t="s">
        <v>58</v>
      </c>
      <c r="M12" s="4" t="s">
        <v>2</v>
      </c>
      <c r="S12" s="15"/>
      <c r="T12" s="15"/>
      <c r="U12" s="16"/>
      <c r="V12" s="10">
        <v>0</v>
      </c>
      <c r="W12" s="10">
        <v>0</v>
      </c>
      <c r="X12" s="10">
        <v>0</v>
      </c>
    </row>
    <row r="13" spans="1:24" ht="15" x14ac:dyDescent="0.25">
      <c r="A13" s="3" t="s">
        <v>22</v>
      </c>
      <c r="B13" s="10">
        <v>0</v>
      </c>
      <c r="C13" s="10">
        <v>0</v>
      </c>
      <c r="D13" s="6"/>
      <c r="E13" s="12" t="s">
        <v>20</v>
      </c>
      <c r="F13" s="13">
        <f>P64</f>
        <v>0</v>
      </c>
      <c r="G13" s="13">
        <f>Q64</f>
        <v>0</v>
      </c>
      <c r="H13" s="14" t="str">
        <f>IF(F13&gt;0,F13/(F18),"0%")</f>
        <v>0%</v>
      </c>
      <c r="I13" s="14" t="str">
        <f>IF(G13&gt;0,G13/(G18),"0%")</f>
        <v>0%</v>
      </c>
      <c r="K13" s="17" t="s">
        <v>156</v>
      </c>
      <c r="L13" s="10">
        <v>0</v>
      </c>
      <c r="M13" s="10">
        <v>0</v>
      </c>
      <c r="O13" s="4" t="s">
        <v>171</v>
      </c>
      <c r="P13" s="4" t="s">
        <v>58</v>
      </c>
      <c r="Q13" s="4" t="s">
        <v>2</v>
      </c>
      <c r="S13" s="15"/>
      <c r="T13" s="15"/>
      <c r="U13" s="16"/>
      <c r="V13" s="10">
        <v>0</v>
      </c>
      <c r="W13" s="10">
        <v>0</v>
      </c>
      <c r="X13" s="10">
        <v>0</v>
      </c>
    </row>
    <row r="14" spans="1:24" x14ac:dyDescent="0.2">
      <c r="A14" s="3" t="s">
        <v>24</v>
      </c>
      <c r="B14" s="10">
        <v>0</v>
      </c>
      <c r="C14" s="10">
        <v>0</v>
      </c>
      <c r="D14" s="6"/>
      <c r="E14" s="22" t="s">
        <v>25</v>
      </c>
      <c r="F14" s="13">
        <f>W18</f>
        <v>0</v>
      </c>
      <c r="G14" s="13">
        <f>X18</f>
        <v>0</v>
      </c>
      <c r="H14" s="14" t="str">
        <f>IF(F14&gt;0,F14/(F18),"0%")</f>
        <v>0%</v>
      </c>
      <c r="I14" s="14" t="str">
        <f>IF(G14&gt;0,G14/(G18),"0%")</f>
        <v>0%</v>
      </c>
      <c r="K14" s="17" t="s">
        <v>60</v>
      </c>
      <c r="L14" s="10">
        <v>0</v>
      </c>
      <c r="M14" s="10">
        <v>0</v>
      </c>
      <c r="O14" s="3" t="s">
        <v>99</v>
      </c>
      <c r="P14" s="10">
        <v>0</v>
      </c>
      <c r="Q14" s="10">
        <v>0</v>
      </c>
      <c r="S14" s="15"/>
      <c r="T14" s="15"/>
      <c r="U14" s="16"/>
      <c r="V14" s="10">
        <v>0</v>
      </c>
      <c r="W14" s="10">
        <v>0</v>
      </c>
      <c r="X14" s="10">
        <v>0</v>
      </c>
    </row>
    <row r="15" spans="1:24" ht="15" x14ac:dyDescent="0.25">
      <c r="A15" s="3" t="s">
        <v>26</v>
      </c>
      <c r="B15" s="10">
        <v>0</v>
      </c>
      <c r="C15" s="10">
        <v>0</v>
      </c>
      <c r="D15" s="6"/>
      <c r="E15" s="49" t="s">
        <v>160</v>
      </c>
      <c r="F15" s="48">
        <f>SUM(F4:F14)</f>
        <v>0</v>
      </c>
      <c r="G15" s="48">
        <f>SUM(G4:G14)</f>
        <v>0</v>
      </c>
      <c r="K15" s="17" t="s">
        <v>62</v>
      </c>
      <c r="L15" s="10">
        <v>0</v>
      </c>
      <c r="M15" s="10">
        <v>0</v>
      </c>
      <c r="O15" s="17" t="s">
        <v>101</v>
      </c>
      <c r="P15" s="10">
        <v>0</v>
      </c>
      <c r="Q15" s="10">
        <v>0</v>
      </c>
      <c r="S15" s="15"/>
      <c r="T15" s="15"/>
      <c r="U15" s="16"/>
      <c r="V15" s="10">
        <v>0</v>
      </c>
      <c r="W15" s="10">
        <v>0</v>
      </c>
      <c r="X15" s="10">
        <v>0</v>
      </c>
    </row>
    <row r="16" spans="1:24" x14ac:dyDescent="0.2">
      <c r="A16" s="3" t="s">
        <v>28</v>
      </c>
      <c r="B16" s="10">
        <v>0</v>
      </c>
      <c r="C16" s="10">
        <v>0</v>
      </c>
      <c r="D16" s="6"/>
      <c r="K16" s="17" t="s">
        <v>64</v>
      </c>
      <c r="L16" s="10">
        <v>0</v>
      </c>
      <c r="M16" s="10">
        <v>0</v>
      </c>
      <c r="O16" s="17" t="s">
        <v>103</v>
      </c>
      <c r="P16" s="10">
        <v>0</v>
      </c>
      <c r="Q16" s="10">
        <v>0</v>
      </c>
      <c r="S16" s="15"/>
      <c r="T16" s="15"/>
      <c r="U16" s="16"/>
      <c r="V16" s="10">
        <v>0</v>
      </c>
      <c r="W16" s="10">
        <v>0</v>
      </c>
      <c r="X16" s="10">
        <v>0</v>
      </c>
    </row>
    <row r="17" spans="1:24" ht="15" x14ac:dyDescent="0.25">
      <c r="A17" s="3" t="s">
        <v>29</v>
      </c>
      <c r="B17" s="10">
        <v>0</v>
      </c>
      <c r="C17" s="10">
        <v>0</v>
      </c>
      <c r="D17" s="6"/>
      <c r="E17" s="4" t="s">
        <v>162</v>
      </c>
      <c r="F17" s="4" t="s">
        <v>1</v>
      </c>
      <c r="G17" s="4" t="s">
        <v>2</v>
      </c>
      <c r="K17" s="17" t="s">
        <v>65</v>
      </c>
      <c r="L17" s="10">
        <v>0</v>
      </c>
      <c r="M17" s="10">
        <v>0</v>
      </c>
      <c r="O17" s="17" t="s">
        <v>105</v>
      </c>
      <c r="P17" s="10">
        <v>0</v>
      </c>
      <c r="Q17" s="10">
        <v>0</v>
      </c>
      <c r="S17" s="15"/>
      <c r="T17" s="15"/>
      <c r="U17" s="16"/>
      <c r="V17" s="10">
        <v>0</v>
      </c>
      <c r="W17" s="10">
        <v>0</v>
      </c>
      <c r="X17" s="10">
        <v>0</v>
      </c>
    </row>
    <row r="18" spans="1:24" ht="15" x14ac:dyDescent="0.25">
      <c r="A18" s="3" t="s">
        <v>31</v>
      </c>
      <c r="B18" s="10">
        <v>0</v>
      </c>
      <c r="C18" s="10">
        <v>0</v>
      </c>
      <c r="D18" s="6"/>
      <c r="E18" s="56" t="s">
        <v>32</v>
      </c>
      <c r="F18" s="25">
        <f>B33</f>
        <v>0</v>
      </c>
      <c r="G18" s="25">
        <f>C33</f>
        <v>0</v>
      </c>
      <c r="K18" s="17" t="s">
        <v>67</v>
      </c>
      <c r="L18" s="10">
        <v>0</v>
      </c>
      <c r="M18" s="10">
        <v>0</v>
      </c>
      <c r="O18" s="17" t="s">
        <v>107</v>
      </c>
      <c r="P18" s="10">
        <v>0</v>
      </c>
      <c r="Q18" s="10">
        <v>0</v>
      </c>
      <c r="S18" s="64" t="s">
        <v>30</v>
      </c>
      <c r="T18" s="64"/>
      <c r="U18" s="64"/>
      <c r="V18" s="27">
        <f>SUM(V3:V17)</f>
        <v>0</v>
      </c>
      <c r="W18" s="27">
        <f>SUM(W3:W17)</f>
        <v>0</v>
      </c>
      <c r="X18" s="27">
        <f>SUM(X3:X17)</f>
        <v>0</v>
      </c>
    </row>
    <row r="19" spans="1:24" ht="15" x14ac:dyDescent="0.25">
      <c r="A19" s="3" t="s">
        <v>33</v>
      </c>
      <c r="B19" s="10">
        <v>0</v>
      </c>
      <c r="C19" s="10">
        <v>0</v>
      </c>
      <c r="D19" s="6"/>
      <c r="E19" s="57" t="s">
        <v>27</v>
      </c>
      <c r="F19" s="26">
        <f>F15</f>
        <v>0</v>
      </c>
      <c r="G19" s="26">
        <f>G15</f>
        <v>0</v>
      </c>
      <c r="K19" s="17" t="s">
        <v>69</v>
      </c>
      <c r="L19" s="10">
        <v>0</v>
      </c>
      <c r="M19" s="10">
        <v>0</v>
      </c>
      <c r="O19" s="17" t="s">
        <v>108</v>
      </c>
      <c r="P19" s="10">
        <v>0</v>
      </c>
      <c r="Q19" s="10">
        <v>0</v>
      </c>
    </row>
    <row r="20" spans="1:24" ht="15" x14ac:dyDescent="0.25">
      <c r="A20" s="3" t="s">
        <v>34</v>
      </c>
      <c r="B20" s="10">
        <v>0</v>
      </c>
      <c r="C20" s="10">
        <v>0</v>
      </c>
      <c r="D20" s="6"/>
      <c r="E20" s="47" t="s">
        <v>35</v>
      </c>
      <c r="F20" s="48">
        <f>F18-F19</f>
        <v>0</v>
      </c>
      <c r="G20" s="48">
        <f>G18-G19</f>
        <v>0</v>
      </c>
      <c r="K20" s="17" t="s">
        <v>71</v>
      </c>
      <c r="L20" s="10">
        <v>0</v>
      </c>
      <c r="M20" s="10">
        <v>0</v>
      </c>
      <c r="O20" s="17" t="s">
        <v>109</v>
      </c>
      <c r="P20" s="10">
        <v>0</v>
      </c>
      <c r="Q20" s="10">
        <v>0</v>
      </c>
      <c r="S20" s="28" t="s">
        <v>130</v>
      </c>
    </row>
    <row r="21" spans="1:24" ht="15" x14ac:dyDescent="0.25">
      <c r="A21" s="2"/>
      <c r="B21" s="10">
        <v>0</v>
      </c>
      <c r="C21" s="10">
        <v>0</v>
      </c>
      <c r="D21" s="6"/>
      <c r="E21" s="29"/>
      <c r="F21" s="30"/>
      <c r="K21" s="17" t="s">
        <v>72</v>
      </c>
      <c r="L21" s="10">
        <v>0</v>
      </c>
      <c r="M21" s="10">
        <v>0</v>
      </c>
      <c r="N21" s="6"/>
      <c r="O21" s="17" t="s">
        <v>110</v>
      </c>
      <c r="P21" s="10">
        <v>0</v>
      </c>
      <c r="Q21" s="10">
        <v>0</v>
      </c>
      <c r="S21" s="58" t="s">
        <v>177</v>
      </c>
      <c r="T21" s="58"/>
      <c r="U21" s="58"/>
      <c r="V21" s="58"/>
      <c r="W21" s="58"/>
      <c r="X21" s="5"/>
    </row>
    <row r="22" spans="1:24" ht="15" x14ac:dyDescent="0.25">
      <c r="A22" s="2"/>
      <c r="B22" s="10">
        <v>0</v>
      </c>
      <c r="C22" s="10">
        <v>0</v>
      </c>
      <c r="D22" s="6"/>
      <c r="E22" s="9" t="s">
        <v>166</v>
      </c>
      <c r="F22" s="31">
        <f ca="1">NOW()</f>
        <v>44427.699844097224</v>
      </c>
      <c r="G22" s="31">
        <f ca="1">NOW()</f>
        <v>44427.699844097224</v>
      </c>
      <c r="K22" s="17" t="s">
        <v>73</v>
      </c>
      <c r="L22" s="10">
        <v>0</v>
      </c>
      <c r="M22" s="10">
        <v>0</v>
      </c>
      <c r="N22" s="34"/>
      <c r="O22" s="17" t="s">
        <v>111</v>
      </c>
      <c r="P22" s="10">
        <v>0</v>
      </c>
      <c r="Q22" s="10">
        <v>0</v>
      </c>
      <c r="S22" s="4" t="s">
        <v>138</v>
      </c>
      <c r="T22" s="4" t="s">
        <v>139</v>
      </c>
      <c r="U22" s="4" t="s">
        <v>140</v>
      </c>
      <c r="V22" s="4" t="s">
        <v>141</v>
      </c>
      <c r="W22" s="1" t="s">
        <v>142</v>
      </c>
      <c r="X22" s="5"/>
    </row>
    <row r="23" spans="1:24" ht="15" x14ac:dyDescent="0.25">
      <c r="A23" s="21" t="s">
        <v>30</v>
      </c>
      <c r="B23" s="23">
        <f>SUM(B4:B22)</f>
        <v>0</v>
      </c>
      <c r="C23" s="23">
        <f>SUM(C4:C22)</f>
        <v>0</v>
      </c>
      <c r="D23" s="32"/>
      <c r="E23" s="55" t="s">
        <v>39</v>
      </c>
      <c r="F23" s="33" t="str">
        <f>IF(F14&gt;0,F14/(F18-B54),"0%")</f>
        <v>0%</v>
      </c>
      <c r="G23" s="33" t="str">
        <f>IF(G14&gt;0,G14/(G18-C54),"0%")</f>
        <v>0%</v>
      </c>
      <c r="K23" s="17" t="s">
        <v>74</v>
      </c>
      <c r="L23" s="10">
        <v>0</v>
      </c>
      <c r="M23" s="10">
        <v>0</v>
      </c>
      <c r="N23" s="34"/>
      <c r="O23" s="17" t="s">
        <v>113</v>
      </c>
      <c r="P23" s="10">
        <v>0</v>
      </c>
      <c r="Q23" s="10">
        <v>0</v>
      </c>
      <c r="S23" s="15"/>
      <c r="T23" s="15"/>
      <c r="U23" s="35"/>
      <c r="V23" s="36"/>
      <c r="W23" s="10">
        <v>0</v>
      </c>
      <c r="X23" s="5"/>
    </row>
    <row r="24" spans="1:24" ht="15" x14ac:dyDescent="0.25">
      <c r="A24" s="29"/>
      <c r="B24" s="6"/>
      <c r="C24" s="6"/>
      <c r="D24" s="6"/>
      <c r="E24" s="55" t="s">
        <v>41</v>
      </c>
      <c r="F24" s="33" t="str">
        <f>IF(F14&gt;0,(F14+L14+L13)/(F18),"0%")</f>
        <v>0%</v>
      </c>
      <c r="G24" s="33" t="str">
        <f>IF(G14&gt;0,(G14+M14+M13)/(G18),"0%")</f>
        <v>0%</v>
      </c>
      <c r="K24" s="17" t="s">
        <v>75</v>
      </c>
      <c r="L24" s="10">
        <v>0</v>
      </c>
      <c r="M24" s="10">
        <v>0</v>
      </c>
      <c r="N24" s="34"/>
      <c r="O24" s="17" t="s">
        <v>115</v>
      </c>
      <c r="P24" s="10">
        <v>0</v>
      </c>
      <c r="Q24" s="10">
        <v>0</v>
      </c>
      <c r="S24" s="15"/>
      <c r="T24" s="15"/>
      <c r="U24" s="35"/>
      <c r="V24" s="36"/>
      <c r="W24" s="10">
        <v>0</v>
      </c>
      <c r="X24" s="5"/>
    </row>
    <row r="25" spans="1:24" ht="15" x14ac:dyDescent="0.25">
      <c r="A25" s="61" t="s">
        <v>163</v>
      </c>
      <c r="B25" s="62"/>
      <c r="C25" s="63"/>
      <c r="D25" s="37"/>
      <c r="E25" s="55" t="s">
        <v>43</v>
      </c>
      <c r="F25" s="33" t="str">
        <f>IF(F20&gt;0,F20/(F18-B38-B39-B40),"0%")</f>
        <v>0%</v>
      </c>
      <c r="G25" s="33" t="str">
        <f>IF(G20&gt;0,G20/(G18-C38-C39-C40),"0%")</f>
        <v>0%</v>
      </c>
      <c r="K25" s="17" t="s">
        <v>77</v>
      </c>
      <c r="L25" s="10">
        <v>0</v>
      </c>
      <c r="M25" s="10">
        <v>0</v>
      </c>
      <c r="N25" s="34"/>
      <c r="O25" s="17" t="s">
        <v>117</v>
      </c>
      <c r="P25" s="10">
        <v>0</v>
      </c>
      <c r="Q25" s="10">
        <v>0</v>
      </c>
      <c r="S25" s="15"/>
      <c r="T25" s="15"/>
      <c r="U25" s="35"/>
      <c r="V25" s="36"/>
      <c r="W25" s="10">
        <v>0</v>
      </c>
      <c r="X25" s="5"/>
    </row>
    <row r="26" spans="1:24" ht="15" x14ac:dyDescent="0.25">
      <c r="A26" s="4" t="s">
        <v>37</v>
      </c>
      <c r="B26" s="4" t="s">
        <v>1</v>
      </c>
      <c r="C26" s="4" t="s">
        <v>2</v>
      </c>
      <c r="D26" s="11"/>
      <c r="G26" s="5"/>
      <c r="K26" s="17" t="s">
        <v>78</v>
      </c>
      <c r="L26" s="10">
        <v>0</v>
      </c>
      <c r="M26" s="10">
        <v>0</v>
      </c>
      <c r="N26" s="34"/>
      <c r="O26" s="17" t="s">
        <v>119</v>
      </c>
      <c r="P26" s="10">
        <v>0</v>
      </c>
      <c r="Q26" s="10">
        <v>0</v>
      </c>
      <c r="S26" s="15"/>
      <c r="T26" s="15"/>
      <c r="U26" s="35"/>
      <c r="V26" s="36"/>
      <c r="W26" s="10">
        <v>0</v>
      </c>
      <c r="X26" s="5"/>
    </row>
    <row r="27" spans="1:24" ht="15" x14ac:dyDescent="0.25">
      <c r="A27" s="3" t="s">
        <v>38</v>
      </c>
      <c r="B27" s="10">
        <v>0</v>
      </c>
      <c r="C27" s="10">
        <v>0</v>
      </c>
      <c r="D27" s="6"/>
      <c r="E27" s="4" t="s">
        <v>165</v>
      </c>
      <c r="F27" s="4" t="s">
        <v>1</v>
      </c>
      <c r="G27" s="4" t="s">
        <v>2</v>
      </c>
      <c r="K27" s="17" t="s">
        <v>80</v>
      </c>
      <c r="L27" s="10">
        <v>0</v>
      </c>
      <c r="M27" s="10">
        <v>0</v>
      </c>
      <c r="N27" s="34"/>
      <c r="O27" s="17" t="s">
        <v>120</v>
      </c>
      <c r="P27" s="10">
        <v>0</v>
      </c>
      <c r="Q27" s="10">
        <v>0</v>
      </c>
      <c r="S27" s="15"/>
      <c r="T27" s="15"/>
      <c r="U27" s="35"/>
      <c r="V27" s="36"/>
      <c r="W27" s="10">
        <v>0</v>
      </c>
      <c r="X27" s="5"/>
    </row>
    <row r="28" spans="1:24" ht="15" x14ac:dyDescent="0.25">
      <c r="A28" s="3" t="s">
        <v>40</v>
      </c>
      <c r="B28" s="10">
        <v>0</v>
      </c>
      <c r="C28" s="10">
        <v>0</v>
      </c>
      <c r="D28" s="18"/>
      <c r="E28" s="56" t="s">
        <v>30</v>
      </c>
      <c r="F28" s="53">
        <f>U60</f>
        <v>0</v>
      </c>
      <c r="G28" s="53">
        <f>V60</f>
        <v>0</v>
      </c>
      <c r="K28" s="17" t="s">
        <v>82</v>
      </c>
      <c r="L28" s="10">
        <v>0</v>
      </c>
      <c r="M28" s="10">
        <v>0</v>
      </c>
      <c r="N28" s="34"/>
      <c r="O28" s="17" t="s">
        <v>121</v>
      </c>
      <c r="P28" s="10">
        <v>0</v>
      </c>
      <c r="Q28" s="10">
        <v>0</v>
      </c>
      <c r="S28" s="15"/>
      <c r="T28" s="15"/>
      <c r="U28" s="35"/>
      <c r="V28" s="36"/>
      <c r="W28" s="10">
        <v>0</v>
      </c>
      <c r="X28" s="5"/>
    </row>
    <row r="29" spans="1:24" x14ac:dyDescent="0.2">
      <c r="A29" s="17" t="s">
        <v>42</v>
      </c>
      <c r="B29" s="10">
        <v>0</v>
      </c>
      <c r="C29" s="10">
        <v>0</v>
      </c>
      <c r="D29" s="6"/>
      <c r="E29" s="38"/>
      <c r="F29" s="38"/>
      <c r="G29" s="38"/>
      <c r="K29" s="17" t="s">
        <v>84</v>
      </c>
      <c r="L29" s="10">
        <v>0</v>
      </c>
      <c r="M29" s="10">
        <v>0</v>
      </c>
      <c r="N29" s="34"/>
      <c r="O29" s="17" t="s">
        <v>122</v>
      </c>
      <c r="P29" s="10">
        <v>0</v>
      </c>
      <c r="Q29" s="10">
        <v>0</v>
      </c>
      <c r="S29" s="15"/>
      <c r="T29" s="15"/>
      <c r="U29" s="35"/>
      <c r="V29" s="36"/>
      <c r="W29" s="10">
        <v>0</v>
      </c>
      <c r="X29" s="5"/>
    </row>
    <row r="30" spans="1:24" x14ac:dyDescent="0.2">
      <c r="A30" s="3" t="s">
        <v>44</v>
      </c>
      <c r="B30" s="10">
        <v>0</v>
      </c>
      <c r="C30" s="10">
        <v>0</v>
      </c>
      <c r="D30" s="6"/>
      <c r="E30" s="39"/>
      <c r="F30" s="39"/>
      <c r="G30" s="39"/>
      <c r="K30" s="17" t="s">
        <v>85</v>
      </c>
      <c r="L30" s="10">
        <v>0</v>
      </c>
      <c r="M30" s="10">
        <v>0</v>
      </c>
      <c r="N30" s="34"/>
      <c r="O30" s="17" t="s">
        <v>123</v>
      </c>
      <c r="P30" s="10">
        <v>0</v>
      </c>
      <c r="Q30" s="10">
        <v>0</v>
      </c>
      <c r="S30" s="15"/>
      <c r="T30" s="15" t="s">
        <v>130</v>
      </c>
      <c r="U30" s="35"/>
      <c r="V30" s="36"/>
      <c r="W30" s="10">
        <v>0</v>
      </c>
      <c r="X30" s="5"/>
    </row>
    <row r="31" spans="1:24" ht="15" x14ac:dyDescent="0.25">
      <c r="A31" s="2"/>
      <c r="B31" s="10">
        <v>0</v>
      </c>
      <c r="C31" s="10">
        <v>0</v>
      </c>
      <c r="D31" s="32"/>
      <c r="E31" s="9" t="s">
        <v>36</v>
      </c>
      <c r="F31" s="66"/>
      <c r="G31" s="66"/>
      <c r="H31" s="66"/>
      <c r="I31" s="66"/>
      <c r="K31" s="40"/>
      <c r="L31" s="10">
        <v>0</v>
      </c>
      <c r="M31" s="10">
        <v>0</v>
      </c>
      <c r="N31" s="34"/>
      <c r="O31" s="40"/>
      <c r="P31" s="10">
        <v>0</v>
      </c>
      <c r="Q31" s="10">
        <v>0</v>
      </c>
      <c r="S31" s="15"/>
      <c r="T31" s="15" t="s">
        <v>130</v>
      </c>
      <c r="U31" s="35"/>
      <c r="V31" s="36"/>
      <c r="W31" s="10">
        <v>0</v>
      </c>
      <c r="X31" s="5"/>
    </row>
    <row r="32" spans="1:24" ht="15" x14ac:dyDescent="0.25">
      <c r="A32" s="21" t="s">
        <v>30</v>
      </c>
      <c r="B32" s="23">
        <f>SUM(B27:B31)</f>
        <v>0</v>
      </c>
      <c r="C32" s="23">
        <f>SUM(C27:C31)</f>
        <v>0</v>
      </c>
      <c r="D32" s="32"/>
      <c r="K32" s="40"/>
      <c r="L32" s="10">
        <v>0</v>
      </c>
      <c r="M32" s="10">
        <v>0</v>
      </c>
      <c r="N32" s="34"/>
      <c r="O32" s="40"/>
      <c r="P32" s="10">
        <v>0</v>
      </c>
      <c r="Q32" s="10">
        <v>0</v>
      </c>
      <c r="S32" s="15"/>
      <c r="T32" s="15"/>
      <c r="U32" s="35"/>
      <c r="V32" s="36"/>
      <c r="W32" s="10">
        <v>0</v>
      </c>
      <c r="X32" s="5"/>
    </row>
    <row r="33" spans="1:24" ht="15" x14ac:dyDescent="0.25">
      <c r="A33" s="47" t="s">
        <v>159</v>
      </c>
      <c r="B33" s="48">
        <f>B32+B23</f>
        <v>0</v>
      </c>
      <c r="C33" s="48">
        <f>C32+C23</f>
        <v>0</v>
      </c>
      <c r="D33" s="28"/>
      <c r="G33" s="5"/>
      <c r="K33" s="21" t="s">
        <v>30</v>
      </c>
      <c r="L33" s="27">
        <f>SUM(L13:L32)</f>
        <v>0</v>
      </c>
      <c r="M33" s="27">
        <f>SUM(M13:M32)</f>
        <v>0</v>
      </c>
      <c r="N33" s="34"/>
      <c r="O33" s="21" t="s">
        <v>30</v>
      </c>
      <c r="P33" s="23">
        <f>SUM(P14:P32)</f>
        <v>0</v>
      </c>
      <c r="Q33" s="23">
        <f>SUM(Q14:Q32)</f>
        <v>0</v>
      </c>
      <c r="S33" s="15"/>
      <c r="T33" s="15"/>
      <c r="U33" s="35"/>
      <c r="V33" s="36"/>
      <c r="W33" s="10">
        <v>0</v>
      </c>
      <c r="X33" s="5"/>
    </row>
    <row r="34" spans="1:24" ht="15" x14ac:dyDescent="0.25">
      <c r="D34" s="42"/>
      <c r="N34" s="34"/>
      <c r="S34" s="15"/>
      <c r="T34" s="15"/>
      <c r="U34" s="35"/>
      <c r="V34" s="36"/>
      <c r="W34" s="10">
        <v>0</v>
      </c>
      <c r="X34" s="5"/>
    </row>
    <row r="35" spans="1:24" ht="15" x14ac:dyDescent="0.25">
      <c r="A35" s="61" t="s">
        <v>163</v>
      </c>
      <c r="B35" s="62"/>
      <c r="C35" s="63"/>
      <c r="D35" s="6"/>
      <c r="E35" s="39"/>
      <c r="F35" s="39"/>
      <c r="G35" s="39"/>
      <c r="K35" s="4" t="s">
        <v>169</v>
      </c>
      <c r="L35" s="4" t="s">
        <v>58</v>
      </c>
      <c r="M35" s="4" t="s">
        <v>2</v>
      </c>
      <c r="N35" s="34"/>
      <c r="O35" s="4" t="s">
        <v>172</v>
      </c>
      <c r="P35" s="4" t="s">
        <v>58</v>
      </c>
      <c r="Q35" s="4" t="s">
        <v>2</v>
      </c>
      <c r="S35" s="15"/>
      <c r="T35" s="15"/>
      <c r="U35" s="35"/>
      <c r="V35" s="36"/>
      <c r="W35" s="10">
        <v>0</v>
      </c>
      <c r="X35" s="5"/>
    </row>
    <row r="36" spans="1:24" ht="15" x14ac:dyDescent="0.25">
      <c r="A36" s="4" t="s">
        <v>45</v>
      </c>
      <c r="B36" s="4" t="s">
        <v>1</v>
      </c>
      <c r="C36" s="41" t="s">
        <v>2</v>
      </c>
      <c r="D36" s="6"/>
      <c r="K36" s="3" t="s">
        <v>86</v>
      </c>
      <c r="L36" s="10">
        <v>0</v>
      </c>
      <c r="M36" s="10">
        <v>0</v>
      </c>
      <c r="N36" s="34"/>
      <c r="O36" s="17" t="s">
        <v>112</v>
      </c>
      <c r="P36" s="10">
        <v>0</v>
      </c>
      <c r="Q36" s="10">
        <v>0</v>
      </c>
      <c r="S36" s="15"/>
      <c r="T36" s="15"/>
      <c r="U36" s="35"/>
      <c r="V36" s="36"/>
      <c r="W36" s="10">
        <v>0</v>
      </c>
      <c r="X36" s="5"/>
    </row>
    <row r="37" spans="1:24" ht="15" x14ac:dyDescent="0.25">
      <c r="A37" s="3" t="s">
        <v>46</v>
      </c>
      <c r="B37" s="10">
        <v>0</v>
      </c>
      <c r="C37" s="10">
        <v>0</v>
      </c>
      <c r="D37" s="6"/>
      <c r="K37" s="3" t="s">
        <v>88</v>
      </c>
      <c r="L37" s="10">
        <v>0</v>
      </c>
      <c r="M37" s="10">
        <v>0</v>
      </c>
      <c r="N37" s="34"/>
      <c r="O37" s="3" t="s">
        <v>114</v>
      </c>
      <c r="P37" s="10">
        <v>0</v>
      </c>
      <c r="Q37" s="10">
        <v>0</v>
      </c>
      <c r="S37" s="64" t="s">
        <v>30</v>
      </c>
      <c r="T37" s="64"/>
      <c r="U37" s="64"/>
      <c r="V37" s="64"/>
      <c r="W37" s="20">
        <f>SUM(W23:W36)</f>
        <v>0</v>
      </c>
      <c r="X37" s="5"/>
    </row>
    <row r="38" spans="1:24" x14ac:dyDescent="0.2">
      <c r="A38" s="3" t="s">
        <v>47</v>
      </c>
      <c r="B38" s="10">
        <v>0</v>
      </c>
      <c r="C38" s="10">
        <v>0</v>
      </c>
      <c r="D38" s="6"/>
      <c r="E38" s="39"/>
      <c r="F38" s="43"/>
      <c r="G38" s="5"/>
      <c r="K38" s="3" t="s">
        <v>90</v>
      </c>
      <c r="L38" s="10">
        <v>0</v>
      </c>
      <c r="M38" s="10">
        <v>0</v>
      </c>
      <c r="N38" s="34"/>
      <c r="O38" s="3" t="s">
        <v>116</v>
      </c>
      <c r="P38" s="10">
        <v>0</v>
      </c>
      <c r="Q38" s="10">
        <v>0</v>
      </c>
    </row>
    <row r="39" spans="1:24" x14ac:dyDescent="0.2">
      <c r="A39" s="17" t="s">
        <v>48</v>
      </c>
      <c r="B39" s="10">
        <v>0</v>
      </c>
      <c r="C39" s="10">
        <v>0</v>
      </c>
      <c r="D39" s="6"/>
      <c r="E39" s="44"/>
      <c r="F39" s="45"/>
      <c r="K39" s="3" t="s">
        <v>92</v>
      </c>
      <c r="L39" s="10">
        <v>0</v>
      </c>
      <c r="M39" s="10">
        <v>0</v>
      </c>
      <c r="N39" s="34"/>
      <c r="O39" s="3" t="s">
        <v>118</v>
      </c>
      <c r="P39" s="10">
        <v>0</v>
      </c>
      <c r="Q39" s="10">
        <v>0</v>
      </c>
    </row>
    <row r="40" spans="1:24" ht="15" x14ac:dyDescent="0.25">
      <c r="A40" s="3" t="s">
        <v>155</v>
      </c>
      <c r="B40" s="10">
        <v>0</v>
      </c>
      <c r="C40" s="10">
        <v>0</v>
      </c>
      <c r="D40" s="6"/>
      <c r="E40" s="44"/>
      <c r="F40" s="45"/>
      <c r="G40" s="5"/>
      <c r="K40" s="3" t="s">
        <v>94</v>
      </c>
      <c r="L40" s="10">
        <v>0</v>
      </c>
      <c r="M40" s="10">
        <v>0</v>
      </c>
      <c r="N40" s="34"/>
      <c r="O40" s="40"/>
      <c r="P40" s="10">
        <v>0</v>
      </c>
      <c r="Q40" s="10">
        <v>0</v>
      </c>
      <c r="S40" s="58" t="s">
        <v>180</v>
      </c>
      <c r="T40" s="58"/>
      <c r="U40" s="58"/>
      <c r="V40" s="58"/>
      <c r="W40" s="58"/>
    </row>
    <row r="41" spans="1:24" ht="15" x14ac:dyDescent="0.25">
      <c r="A41" s="3" t="s">
        <v>179</v>
      </c>
      <c r="B41" s="10">
        <v>0</v>
      </c>
      <c r="C41" s="10">
        <v>0</v>
      </c>
      <c r="D41" s="18"/>
      <c r="E41" s="44"/>
      <c r="F41" s="45"/>
      <c r="K41" s="3" t="s">
        <v>95</v>
      </c>
      <c r="L41" s="10">
        <v>0</v>
      </c>
      <c r="M41" s="10">
        <v>0</v>
      </c>
      <c r="N41" s="34"/>
      <c r="O41" s="40"/>
      <c r="P41" s="10">
        <v>0</v>
      </c>
      <c r="Q41" s="10">
        <v>0</v>
      </c>
      <c r="S41" s="58" t="s">
        <v>143</v>
      </c>
      <c r="T41" s="58"/>
      <c r="U41" s="4" t="s">
        <v>1</v>
      </c>
      <c r="V41" s="4" t="s">
        <v>2</v>
      </c>
      <c r="W41" s="4" t="s">
        <v>144</v>
      </c>
    </row>
    <row r="42" spans="1:24" ht="15" x14ac:dyDescent="0.25">
      <c r="A42" s="3" t="s">
        <v>49</v>
      </c>
      <c r="B42" s="10">
        <v>0</v>
      </c>
      <c r="C42" s="10">
        <v>0</v>
      </c>
      <c r="D42" s="18"/>
      <c r="G42" s="5"/>
      <c r="K42" s="3" t="s">
        <v>96</v>
      </c>
      <c r="L42" s="10">
        <v>0</v>
      </c>
      <c r="M42" s="10">
        <v>0</v>
      </c>
      <c r="N42" s="34"/>
      <c r="O42" s="19" t="s">
        <v>30</v>
      </c>
      <c r="P42" s="20">
        <f>SUM(P36:P41)</f>
        <v>0</v>
      </c>
      <c r="Q42" s="20">
        <f>SUM(Q36:Q41)</f>
        <v>0</v>
      </c>
      <c r="S42" s="59" t="s">
        <v>145</v>
      </c>
      <c r="T42" s="59"/>
      <c r="U42" s="10">
        <v>0</v>
      </c>
      <c r="V42" s="10">
        <v>0</v>
      </c>
      <c r="W42" s="52">
        <f t="shared" ref="W42:W59" si="0">V42-U42</f>
        <v>0</v>
      </c>
    </row>
    <row r="43" spans="1:24" x14ac:dyDescent="0.2">
      <c r="A43" s="3" t="s">
        <v>50</v>
      </c>
      <c r="B43" s="10">
        <v>0</v>
      </c>
      <c r="C43" s="10">
        <v>0</v>
      </c>
      <c r="D43" s="18"/>
      <c r="G43" s="5"/>
      <c r="K43" s="40"/>
      <c r="L43" s="10">
        <v>0</v>
      </c>
      <c r="M43" s="10">
        <v>0</v>
      </c>
      <c r="S43" s="59" t="s">
        <v>146</v>
      </c>
      <c r="T43" s="59"/>
      <c r="U43" s="10">
        <v>0</v>
      </c>
      <c r="V43" s="10">
        <v>0</v>
      </c>
      <c r="W43" s="52">
        <f t="shared" si="0"/>
        <v>0</v>
      </c>
    </row>
    <row r="44" spans="1:24" ht="15" x14ac:dyDescent="0.25">
      <c r="A44" s="17" t="s">
        <v>51</v>
      </c>
      <c r="B44" s="10">
        <v>0</v>
      </c>
      <c r="C44" s="10">
        <v>0</v>
      </c>
      <c r="D44" s="18"/>
      <c r="G44" s="5"/>
      <c r="K44" s="40"/>
      <c r="L44" s="10">
        <v>0</v>
      </c>
      <c r="M44" s="10">
        <v>0</v>
      </c>
      <c r="O44" s="4" t="s">
        <v>174</v>
      </c>
      <c r="P44" s="4" t="s">
        <v>58</v>
      </c>
      <c r="Q44" s="4" t="s">
        <v>2</v>
      </c>
      <c r="S44" s="59" t="s">
        <v>147</v>
      </c>
      <c r="T44" s="59"/>
      <c r="U44" s="10">
        <v>0</v>
      </c>
      <c r="V44" s="10">
        <v>0</v>
      </c>
      <c r="W44" s="52">
        <f t="shared" si="0"/>
        <v>0</v>
      </c>
    </row>
    <row r="45" spans="1:24" ht="15" x14ac:dyDescent="0.25">
      <c r="A45" s="17" t="s">
        <v>52</v>
      </c>
      <c r="B45" s="10">
        <v>0</v>
      </c>
      <c r="C45" s="10">
        <v>0</v>
      </c>
      <c r="D45" s="18"/>
      <c r="G45" s="5"/>
      <c r="K45" s="21" t="s">
        <v>30</v>
      </c>
      <c r="L45" s="20">
        <f>SUM(L36:L44)</f>
        <v>0</v>
      </c>
      <c r="M45" s="20">
        <f>SUM(M36:M44)</f>
        <v>0</v>
      </c>
      <c r="O45" s="3" t="s">
        <v>59</v>
      </c>
      <c r="P45" s="10">
        <v>0</v>
      </c>
      <c r="Q45" s="10">
        <v>0</v>
      </c>
      <c r="S45" s="59" t="s">
        <v>148</v>
      </c>
      <c r="T45" s="59"/>
      <c r="U45" s="10">
        <v>0</v>
      </c>
      <c r="V45" s="10">
        <v>0</v>
      </c>
      <c r="W45" s="52">
        <f t="shared" si="0"/>
        <v>0</v>
      </c>
    </row>
    <row r="46" spans="1:24" x14ac:dyDescent="0.2">
      <c r="A46" s="17" t="s">
        <v>53</v>
      </c>
      <c r="B46" s="10">
        <v>0</v>
      </c>
      <c r="C46" s="10">
        <v>0</v>
      </c>
      <c r="D46" s="18"/>
      <c r="O46" s="3" t="s">
        <v>61</v>
      </c>
      <c r="P46" s="10">
        <v>0</v>
      </c>
      <c r="Q46" s="10">
        <v>0</v>
      </c>
      <c r="S46" s="59" t="s">
        <v>149</v>
      </c>
      <c r="T46" s="59"/>
      <c r="U46" s="10">
        <v>0</v>
      </c>
      <c r="V46" s="10">
        <v>0</v>
      </c>
      <c r="W46" s="52">
        <f t="shared" si="0"/>
        <v>0</v>
      </c>
    </row>
    <row r="47" spans="1:24" ht="15" x14ac:dyDescent="0.25">
      <c r="A47" s="17" t="s">
        <v>54</v>
      </c>
      <c r="B47" s="10">
        <v>0</v>
      </c>
      <c r="C47" s="10">
        <v>0</v>
      </c>
      <c r="D47" s="18"/>
      <c r="K47" s="4" t="s">
        <v>173</v>
      </c>
      <c r="L47" s="4" t="s">
        <v>58</v>
      </c>
      <c r="M47" s="4" t="s">
        <v>2</v>
      </c>
      <c r="O47" s="3" t="s">
        <v>63</v>
      </c>
      <c r="P47" s="10">
        <v>0</v>
      </c>
      <c r="Q47" s="10">
        <v>0</v>
      </c>
      <c r="S47" s="59" t="s">
        <v>150</v>
      </c>
      <c r="T47" s="59"/>
      <c r="U47" s="10">
        <v>0</v>
      </c>
      <c r="V47" s="10">
        <v>0</v>
      </c>
      <c r="W47" s="52">
        <f t="shared" si="0"/>
        <v>0</v>
      </c>
    </row>
    <row r="48" spans="1:24" x14ac:dyDescent="0.2">
      <c r="A48" s="17" t="s">
        <v>55</v>
      </c>
      <c r="B48" s="10">
        <v>0</v>
      </c>
      <c r="C48" s="10">
        <v>0</v>
      </c>
      <c r="D48" s="18"/>
      <c r="K48" s="17" t="s">
        <v>124</v>
      </c>
      <c r="L48" s="10">
        <v>0</v>
      </c>
      <c r="M48" s="10">
        <v>0</v>
      </c>
      <c r="O48" s="3" t="s">
        <v>157</v>
      </c>
      <c r="P48" s="10">
        <v>0</v>
      </c>
      <c r="Q48" s="10">
        <v>0</v>
      </c>
      <c r="S48" s="59" t="s">
        <v>151</v>
      </c>
      <c r="T48" s="59"/>
      <c r="U48" s="10">
        <v>0</v>
      </c>
      <c r="V48" s="10">
        <v>0</v>
      </c>
      <c r="W48" s="52">
        <f t="shared" si="0"/>
        <v>0</v>
      </c>
    </row>
    <row r="49" spans="1:23" x14ac:dyDescent="0.2">
      <c r="A49" s="17" t="s">
        <v>56</v>
      </c>
      <c r="B49" s="10">
        <v>0</v>
      </c>
      <c r="C49" s="10">
        <v>0</v>
      </c>
      <c r="D49" s="18"/>
      <c r="K49" s="3" t="s">
        <v>125</v>
      </c>
      <c r="L49" s="10">
        <v>0</v>
      </c>
      <c r="M49" s="10">
        <v>0</v>
      </c>
      <c r="O49" s="3" t="s">
        <v>66</v>
      </c>
      <c r="P49" s="10">
        <v>0</v>
      </c>
      <c r="Q49" s="10">
        <v>0</v>
      </c>
      <c r="S49" s="59" t="s">
        <v>152</v>
      </c>
      <c r="T49" s="59"/>
      <c r="U49" s="10">
        <v>0</v>
      </c>
      <c r="V49" s="10">
        <v>0</v>
      </c>
      <c r="W49" s="52">
        <f t="shared" si="0"/>
        <v>0</v>
      </c>
    </row>
    <row r="50" spans="1:23" x14ac:dyDescent="0.2">
      <c r="A50" s="17" t="s">
        <v>152</v>
      </c>
      <c r="B50" s="10">
        <v>0</v>
      </c>
      <c r="C50" s="10">
        <v>0</v>
      </c>
      <c r="D50" s="18"/>
      <c r="K50" s="3" t="s">
        <v>126</v>
      </c>
      <c r="L50" s="10">
        <v>0</v>
      </c>
      <c r="M50" s="10">
        <v>0</v>
      </c>
      <c r="O50" s="3" t="s">
        <v>68</v>
      </c>
      <c r="P50" s="10">
        <v>0</v>
      </c>
      <c r="Q50" s="10">
        <v>0</v>
      </c>
      <c r="S50" s="60"/>
      <c r="T50" s="60"/>
      <c r="U50" s="10">
        <v>0</v>
      </c>
      <c r="V50" s="10">
        <v>0</v>
      </c>
      <c r="W50" s="52">
        <f t="shared" si="0"/>
        <v>0</v>
      </c>
    </row>
    <row r="51" spans="1:23" x14ac:dyDescent="0.2">
      <c r="A51" s="17" t="s">
        <v>57</v>
      </c>
      <c r="B51" s="10">
        <v>0</v>
      </c>
      <c r="C51" s="10">
        <v>0</v>
      </c>
      <c r="D51" s="18"/>
      <c r="K51" s="3" t="s">
        <v>127</v>
      </c>
      <c r="L51" s="10">
        <v>0</v>
      </c>
      <c r="M51" s="10">
        <v>0</v>
      </c>
      <c r="O51" s="3" t="s">
        <v>70</v>
      </c>
      <c r="P51" s="10">
        <v>0</v>
      </c>
      <c r="Q51" s="10">
        <v>0</v>
      </c>
      <c r="S51" s="60"/>
      <c r="T51" s="60"/>
      <c r="U51" s="10">
        <v>0</v>
      </c>
      <c r="V51" s="10">
        <v>0</v>
      </c>
      <c r="W51" s="52">
        <f t="shared" si="0"/>
        <v>0</v>
      </c>
    </row>
    <row r="52" spans="1:23" ht="15" x14ac:dyDescent="0.25">
      <c r="A52" s="40"/>
      <c r="B52" s="10">
        <v>0</v>
      </c>
      <c r="C52" s="10">
        <v>0</v>
      </c>
      <c r="D52" s="32"/>
      <c r="K52" s="17" t="s">
        <v>128</v>
      </c>
      <c r="L52" s="10">
        <v>0</v>
      </c>
      <c r="M52" s="10">
        <v>0</v>
      </c>
      <c r="O52" s="2"/>
      <c r="P52" s="10">
        <v>0</v>
      </c>
      <c r="Q52" s="10">
        <v>0</v>
      </c>
      <c r="S52" s="60"/>
      <c r="T52" s="60"/>
      <c r="U52" s="10">
        <v>0</v>
      </c>
      <c r="V52" s="10">
        <v>0</v>
      </c>
      <c r="W52" s="52">
        <f t="shared" si="0"/>
        <v>0</v>
      </c>
    </row>
    <row r="53" spans="1:23" x14ac:dyDescent="0.2">
      <c r="A53" s="40"/>
      <c r="B53" s="10">
        <v>0</v>
      </c>
      <c r="C53" s="10">
        <v>0</v>
      </c>
      <c r="D53" s="46"/>
      <c r="K53" s="17" t="s">
        <v>129</v>
      </c>
      <c r="L53" s="10">
        <v>0</v>
      </c>
      <c r="M53" s="10">
        <v>0</v>
      </c>
      <c r="O53" s="2"/>
      <c r="P53" s="10">
        <v>0</v>
      </c>
      <c r="Q53" s="10">
        <v>0</v>
      </c>
      <c r="S53" s="65"/>
      <c r="T53" s="65"/>
      <c r="U53" s="10">
        <v>0</v>
      </c>
      <c r="V53" s="10">
        <v>0</v>
      </c>
      <c r="W53" s="52">
        <f t="shared" si="0"/>
        <v>0</v>
      </c>
    </row>
    <row r="54" spans="1:23" ht="15" x14ac:dyDescent="0.25">
      <c r="A54" s="21" t="s">
        <v>30</v>
      </c>
      <c r="B54" s="23">
        <f>SUM(B37:B53)</f>
        <v>0</v>
      </c>
      <c r="C54" s="23">
        <f>SUM(C37:C53)</f>
        <v>0</v>
      </c>
      <c r="D54" s="46"/>
      <c r="K54" s="40"/>
      <c r="L54" s="10">
        <v>0</v>
      </c>
      <c r="M54" s="10">
        <v>0</v>
      </c>
      <c r="O54" s="19" t="s">
        <v>30</v>
      </c>
      <c r="P54" s="20">
        <f>SUM(P45:P53)</f>
        <v>0</v>
      </c>
      <c r="Q54" s="20">
        <f>SUM(Q45:Q53)</f>
        <v>0</v>
      </c>
      <c r="S54" s="65"/>
      <c r="T54" s="65"/>
      <c r="U54" s="10">
        <v>0</v>
      </c>
      <c r="V54" s="10">
        <v>0</v>
      </c>
      <c r="W54" s="52">
        <f t="shared" si="0"/>
        <v>0</v>
      </c>
    </row>
    <row r="55" spans="1:23" x14ac:dyDescent="0.2">
      <c r="D55" s="46"/>
      <c r="K55" s="40"/>
      <c r="L55" s="10">
        <v>0</v>
      </c>
      <c r="M55" s="10">
        <v>0</v>
      </c>
      <c r="S55" s="65"/>
      <c r="T55" s="65"/>
      <c r="U55" s="10">
        <v>0</v>
      </c>
      <c r="V55" s="10">
        <v>0</v>
      </c>
      <c r="W55" s="52">
        <f t="shared" si="0"/>
        <v>0</v>
      </c>
    </row>
    <row r="56" spans="1:23" ht="15" x14ac:dyDescent="0.25">
      <c r="K56" s="19" t="s">
        <v>30</v>
      </c>
      <c r="L56" s="20">
        <f>SUM(L48:L55)</f>
        <v>0</v>
      </c>
      <c r="M56" s="20">
        <f>SUM(M48:M55)</f>
        <v>0</v>
      </c>
      <c r="O56" s="4" t="s">
        <v>176</v>
      </c>
      <c r="P56" s="4" t="s">
        <v>58</v>
      </c>
      <c r="Q56" s="4" t="s">
        <v>2</v>
      </c>
      <c r="S56" s="65"/>
      <c r="T56" s="65"/>
      <c r="U56" s="10">
        <v>0</v>
      </c>
      <c r="V56" s="10">
        <v>0</v>
      </c>
      <c r="W56" s="52">
        <f t="shared" si="0"/>
        <v>0</v>
      </c>
    </row>
    <row r="57" spans="1:23" x14ac:dyDescent="0.2">
      <c r="G57" s="5"/>
      <c r="O57" s="17" t="s">
        <v>87</v>
      </c>
      <c r="P57" s="10">
        <v>0</v>
      </c>
      <c r="Q57" s="10">
        <v>0</v>
      </c>
      <c r="S57" s="65"/>
      <c r="T57" s="65"/>
      <c r="U57" s="10">
        <v>0</v>
      </c>
      <c r="V57" s="10">
        <v>0</v>
      </c>
      <c r="W57" s="52">
        <f t="shared" si="0"/>
        <v>0</v>
      </c>
    </row>
    <row r="58" spans="1:23" x14ac:dyDescent="0.2">
      <c r="G58" s="5"/>
      <c r="O58" s="17" t="s">
        <v>89</v>
      </c>
      <c r="P58" s="10">
        <v>0</v>
      </c>
      <c r="Q58" s="10">
        <v>0</v>
      </c>
      <c r="S58" s="65"/>
      <c r="T58" s="65"/>
      <c r="U58" s="10">
        <v>0</v>
      </c>
      <c r="V58" s="10">
        <v>0</v>
      </c>
      <c r="W58" s="52">
        <f t="shared" si="0"/>
        <v>0</v>
      </c>
    </row>
    <row r="59" spans="1:23" x14ac:dyDescent="0.2">
      <c r="G59" s="5"/>
      <c r="O59" s="17" t="s">
        <v>91</v>
      </c>
      <c r="P59" s="10">
        <v>0</v>
      </c>
      <c r="Q59" s="10">
        <v>0</v>
      </c>
      <c r="S59" s="65"/>
      <c r="T59" s="65"/>
      <c r="U59" s="10">
        <v>0</v>
      </c>
      <c r="V59" s="10">
        <v>0</v>
      </c>
      <c r="W59" s="52">
        <f t="shared" si="0"/>
        <v>0</v>
      </c>
    </row>
    <row r="60" spans="1:23" ht="15" x14ac:dyDescent="0.25">
      <c r="G60" s="5"/>
      <c r="O60" s="17" t="s">
        <v>93</v>
      </c>
      <c r="P60" s="10">
        <v>0</v>
      </c>
      <c r="Q60" s="10">
        <v>0</v>
      </c>
      <c r="S60" s="64" t="s">
        <v>30</v>
      </c>
      <c r="T60" s="64"/>
      <c r="U60" s="51">
        <f>SUM(U42:U59)</f>
        <v>0</v>
      </c>
      <c r="V60" s="27">
        <f>SUM(V42:V59)</f>
        <v>0</v>
      </c>
      <c r="W60" s="51">
        <f>SUM(W42:W59)</f>
        <v>0</v>
      </c>
    </row>
    <row r="61" spans="1:23" x14ac:dyDescent="0.2">
      <c r="G61" s="5"/>
      <c r="O61" s="40"/>
      <c r="P61" s="10">
        <v>0</v>
      </c>
      <c r="Q61" s="10">
        <v>0</v>
      </c>
      <c r="S61" s="28" t="s">
        <v>130</v>
      </c>
    </row>
    <row r="62" spans="1:23" x14ac:dyDescent="0.2">
      <c r="G62" s="5"/>
      <c r="O62" s="40"/>
      <c r="P62" s="10">
        <v>0</v>
      </c>
      <c r="Q62" s="10">
        <v>0</v>
      </c>
    </row>
    <row r="63" spans="1:23" ht="15" x14ac:dyDescent="0.25">
      <c r="G63" s="5"/>
      <c r="O63" s="21" t="s">
        <v>30</v>
      </c>
      <c r="P63" s="20">
        <f>SUM(P57:P62)</f>
        <v>0</v>
      </c>
      <c r="Q63" s="20">
        <f>SUM(Q57:Q62)</f>
        <v>0</v>
      </c>
    </row>
    <row r="64" spans="1:23" ht="15" x14ac:dyDescent="0.25">
      <c r="G64" s="5"/>
      <c r="O64" s="47" t="s">
        <v>161</v>
      </c>
      <c r="P64" s="50">
        <f>P63/12</f>
        <v>0</v>
      </c>
      <c r="Q64" s="50">
        <f>Q63/12</f>
        <v>0</v>
      </c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</sheetData>
  <sheetProtection selectLockedCells="1"/>
  <protectedRanges>
    <protectedRange password="C71F" sqref="A23:C23 A32:C33 A54:C54 E4:I14 E15:G15 E18:G20 E23:G25 E28:G28 K10:M10 K33:M33 K45:M45 K56:M56 O11:Q11 O33:Q33 O42:Q42 O54:Q54 O63:Q64 S18:X18 S37:W37 W42:W60" name="Range1"/>
  </protectedRanges>
  <mergeCells count="32">
    <mergeCell ref="S1:X1"/>
    <mergeCell ref="A1:I1"/>
    <mergeCell ref="K1:Q1"/>
    <mergeCell ref="F31:I31"/>
    <mergeCell ref="S37:V37"/>
    <mergeCell ref="S18:U18"/>
    <mergeCell ref="S21:W21"/>
    <mergeCell ref="S60:T60"/>
    <mergeCell ref="S51:T51"/>
    <mergeCell ref="S52:T52"/>
    <mergeCell ref="S53:T53"/>
    <mergeCell ref="S54:T54"/>
    <mergeCell ref="S59:T59"/>
    <mergeCell ref="S55:T55"/>
    <mergeCell ref="S56:T56"/>
    <mergeCell ref="S57:T57"/>
    <mergeCell ref="S58:T58"/>
    <mergeCell ref="S40:W40"/>
    <mergeCell ref="A2:C2"/>
    <mergeCell ref="E2:I2"/>
    <mergeCell ref="A25:C25"/>
    <mergeCell ref="A35:C35"/>
    <mergeCell ref="S47:T47"/>
    <mergeCell ref="S48:T48"/>
    <mergeCell ref="S49:T49"/>
    <mergeCell ref="S50:T50"/>
    <mergeCell ref="S46:T46"/>
    <mergeCell ref="S41:T41"/>
    <mergeCell ref="S42:T42"/>
    <mergeCell ref="S43:T43"/>
    <mergeCell ref="S44:T44"/>
    <mergeCell ref="S45:T45"/>
  </mergeCells>
  <phoneticPr fontId="0" type="noConversion"/>
  <printOptions horizontalCentered="1"/>
  <pageMargins left="0.25" right="0.25" top="0.5" bottom="0.25" header="0.3" footer="0.3"/>
  <pageSetup scale="71" orientation="portrait" r:id="rId1"/>
  <headerFooter alignWithMargins="0"/>
  <colBreaks count="2" manualBreakCount="2">
    <brk id="10" max="1048575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 Worksheet</vt:lpstr>
      <vt:lpstr>'Spending Plan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Budget Forms</dc:title>
  <dc:creator>US Air Force</dc:creator>
  <cp:lastModifiedBy>COLEMAN, JODY A GS-11 USAF AFMC 75 FSS/FSFR</cp:lastModifiedBy>
  <cp:lastPrinted>2021-07-23T19:05:15Z</cp:lastPrinted>
  <dcterms:created xsi:type="dcterms:W3CDTF">1997-08-04T21:03:13Z</dcterms:created>
  <dcterms:modified xsi:type="dcterms:W3CDTF">2021-08-19T22:47:48Z</dcterms:modified>
</cp:coreProperties>
</file>